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i val="1"/>
      <color rgb="006E7A74"/>
      <sz val="9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0F5C43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0" pivotButton="0" quotePrefix="0" xfId="0"/>
    <xf numFmtId="3" fontId="5" fillId="3" borderId="2" pivotButton="0" quotePrefix="0" xfId="0"/>
    <xf numFmtId="164" fontId="5" fillId="3" borderId="2" pivotButton="0" quotePrefix="0" xfId="0"/>
    <xf numFmtId="3" fontId="4" fillId="0" borderId="0" pivotButton="0" quotePrefix="0" xfId="0"/>
    <xf numFmtId="4" fontId="5" fillId="3" borderId="2" pivotButton="0" quotePrefix="0" xfId="0"/>
    <xf numFmtId="0" fontId="6" fillId="4" borderId="1" applyAlignment="1" pivotButton="0" quotePrefix="0" xfId="0">
      <alignment horizontal="center"/>
    </xf>
    <xf numFmtId="1" fontId="4" fillId="0" borderId="0" pivotButton="0" quotePrefix="0" xfId="0"/>
    <xf numFmtId="4" fontId="4" fillId="0" borderId="0" pivotButton="0" quotePrefix="0" xfId="0"/>
    <xf numFmtId="4" fontId="0" fillId="5" borderId="3" pivotButton="0" quotePrefix="0" xfId="0"/>
    <xf numFmtId="0" fontId="7" fillId="0" borderId="0" pivotButton="0" quotePrefix="0" xfId="0"/>
    <xf numFmtId="0" fontId="4" fillId="0" borderId="0" applyAlignment="1" pivotButton="0" quotePrefix="0" xfId="0">
      <alignment indent="1"/>
    </xf>
    <xf numFmtId="10" fontId="0" fillId="5" borderId="3" pivotButton="0" quotePrefix="0" xfId="0"/>
    <xf numFmtId="3" fontId="0" fillId="5" borderId="3" pivotButton="0" quotePrefix="0" xfId="0"/>
    <xf numFmtId="9" fontId="5" fillId="3" borderId="2" pivotButton="0" quotePrefix="0" xfId="0"/>
    <xf numFmtId="164" fontId="0" fillId="5" borderId="3" pivotButton="0" quotePrefix="0" xfId="0"/>
    <xf numFmtId="0" fontId="6" fillId="4" borderId="0" applyAlignment="1" pivotButton="0" quotePrefix="0" xfId="0">
      <alignment horizontal="center"/>
    </xf>
    <xf numFmtId="9" fontId="4" fillId="0" borderId="0" pivotButton="0" quotePrefix="0" xfId="0"/>
    <xf numFmtId="9" fontId="0" fillId="5" borderId="3" pivotButton="0" quotePrefix="0" xfId="0"/>
    <xf numFmtId="49" fontId="0" fillId="5" borderId="3" pivotButton="0" quotePrefix="0" xfId="0"/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The Exchange Offer</t>
        </is>
      </c>
    </row>
    <row r="2">
      <c r="A2" s="2" t="inlineStr">
        <is>
          <t>KSh. Per 100 of face value unless stated.  ·  STUDENT TEMPLATE</t>
        </is>
      </c>
    </row>
    <row r="4">
      <c r="A4" s="3" t="inlineStr">
        <is>
          <t>THE HOLDING AND THE OFFER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5" t="inlineStr">
        <is>
          <t>Fund's holding, KSh millions face</t>
        </is>
      </c>
      <c r="B5" s="6" t="n">
        <v>300</v>
      </c>
    </row>
    <row r="6">
      <c r="A6" s="5" t="inlineStr">
        <is>
          <t>Size of the issue, KSh millions face</t>
        </is>
      </c>
      <c r="B6" s="6" t="n">
        <v>2000</v>
      </c>
    </row>
    <row r="7">
      <c r="A7" s="5" t="inlineStr">
        <is>
          <t>Old bond coupon</t>
        </is>
      </c>
      <c r="B7" s="7" t="n">
        <v>0.15</v>
      </c>
    </row>
    <row r="8">
      <c r="A8" s="5" t="inlineStr">
        <is>
          <t>Old bond years remaining</t>
        </is>
      </c>
      <c r="B8" s="6" t="n">
        <v>4</v>
      </c>
    </row>
    <row r="9">
      <c r="A9" s="5" t="inlineStr">
        <is>
          <t>New bond coupon</t>
        </is>
      </c>
      <c r="B9" s="7" t="n">
        <v>0.1</v>
      </c>
    </row>
    <row r="10">
      <c r="A10" s="5" t="inlineStr">
        <is>
          <t>New bond years</t>
        </is>
      </c>
      <c r="B10" s="8" t="n">
        <v>7</v>
      </c>
    </row>
    <row r="11">
      <c r="A11" s="5" t="inlineStr">
        <is>
          <t>Cash offered per 100</t>
        </is>
      </c>
      <c r="B11" s="9" t="n">
        <v>62</v>
      </c>
    </row>
    <row r="12">
      <c r="A12" s="5" t="inlineStr">
        <is>
          <t>Government yield</t>
        </is>
      </c>
      <c r="B12" s="7" t="n">
        <v>0.14</v>
      </c>
    </row>
    <row r="13">
      <c r="A13" s="5" t="inlineStr">
        <is>
          <t>Rate you choose for the new bond</t>
        </is>
      </c>
      <c r="B13" s="7" t="n">
        <v>0.2</v>
      </c>
      <c r="C13" s="2" t="inlineStr">
        <is>
          <t>change this — the case turns on it</t>
        </is>
      </c>
    </row>
    <row r="15">
      <c r="A15" s="3" t="inlineStr">
        <is>
          <t>QUESTION 1  —  the new bond's cash flows, Years 1 to 7, per 100 of face</t>
        </is>
      </c>
      <c r="B15" s="10" t="inlineStr">
        <is>
          <t>Year 1</t>
        </is>
      </c>
      <c r="C15" s="10" t="inlineStr">
        <is>
          <t>Year 2</t>
        </is>
      </c>
      <c r="D15" s="10" t="inlineStr">
        <is>
          <t>Year 3</t>
        </is>
      </c>
      <c r="E15" s="10" t="inlineStr">
        <is>
          <t>Year 4</t>
        </is>
      </c>
      <c r="F15" s="10" t="inlineStr">
        <is>
          <t>Year 5</t>
        </is>
      </c>
      <c r="G15" s="10" t="inlineStr">
        <is>
          <t>Year 6</t>
        </is>
      </c>
      <c r="H15" s="10" t="inlineStr">
        <is>
          <t>Year 7</t>
        </is>
      </c>
    </row>
    <row r="16">
      <c r="A16" s="2" t="inlineStr">
        <is>
          <t>Year</t>
        </is>
      </c>
      <c r="B16" s="11" t="n">
        <v>1</v>
      </c>
      <c r="C16" s="11" t="n">
        <v>2</v>
      </c>
      <c r="D16" s="11" t="n">
        <v>3</v>
      </c>
      <c r="E16" s="11" t="n">
        <v>4</v>
      </c>
      <c r="F16" s="11" t="n">
        <v>5</v>
      </c>
      <c r="G16" s="11" t="n">
        <v>6</v>
      </c>
      <c r="H16" s="11" t="n">
        <v>7</v>
      </c>
    </row>
    <row r="17">
      <c r="A17" s="5" t="inlineStr">
        <is>
          <t>Coupon, plus principal in Year 7</t>
        </is>
      </c>
      <c r="B17" s="12">
        <f>$B$9*100+IF(B16=$B$10,100,0)</f>
        <v/>
      </c>
      <c r="C17" s="12">
        <f>$B$9*100+IF(C16=$B$10,100,0)</f>
        <v/>
      </c>
      <c r="D17" s="12">
        <f>$B$9*100+IF(D16=$B$10,100,0)</f>
        <v/>
      </c>
      <c r="E17" s="12">
        <f>$B$9*100+IF(E16=$B$10,100,0)</f>
        <v/>
      </c>
      <c r="F17" s="12">
        <f>$B$9*100+IF(F16=$B$10,100,0)</f>
        <v/>
      </c>
      <c r="G17" s="12">
        <f>$B$9*100+IF(G16=$B$10,100,0)</f>
        <v/>
      </c>
      <c r="H17" s="12">
        <f>$B$9*100+IF(H16=$B$10,100,0)</f>
        <v/>
      </c>
    </row>
    <row r="18">
      <c r="A18" s="5" t="inlineStr">
        <is>
          <t>Present value at the government yield</t>
        </is>
      </c>
      <c r="B18" s="13" t="n"/>
      <c r="C18" s="13" t="n"/>
      <c r="D18" s="13" t="n"/>
      <c r="E18" s="13" t="n"/>
      <c r="F18" s="13" t="n"/>
      <c r="G18" s="13" t="n"/>
      <c r="H18" s="13" t="n"/>
    </row>
    <row r="19">
      <c r="A19" s="5" t="inlineStr">
        <is>
          <t>Present value at the rate you chose</t>
        </is>
      </c>
      <c r="B19" s="13" t="n"/>
      <c r="C19" s="13" t="n"/>
      <c r="D19" s="13" t="n"/>
      <c r="E19" s="13" t="n"/>
      <c r="F19" s="13" t="n"/>
      <c r="G19" s="13" t="n"/>
      <c r="H19" s="13" t="n"/>
    </row>
    <row r="20">
      <c r="A20" s="14" t="inlineStr">
        <is>
          <t>Each brass cell is that year's cash flow divided by (1 + the rate) raised to the year.</t>
        </is>
      </c>
    </row>
    <row r="22">
      <c r="A22" s="5" t="inlineStr">
        <is>
          <t>NEW BOND PRICE AT THE GOVERNMENT YIELD  —  sum of the present values</t>
        </is>
      </c>
      <c r="B22" s="13" t="n"/>
    </row>
    <row r="23">
      <c r="A23" s="15" t="inlineStr">
        <is>
          <t xml:space="preserve">     check: annuity formula for the coupons + PV of the principal</t>
        </is>
      </c>
      <c r="B23" s="13" t="n"/>
    </row>
    <row r="24">
      <c r="A24" s="5" t="inlineStr">
        <is>
          <t>NEW BOND PRICE AT THE RATE YOU CHOSE  —  sum of the present values</t>
        </is>
      </c>
      <c r="B24" s="13" t="n"/>
    </row>
    <row r="25">
      <c r="A25" s="15" t="inlineStr">
        <is>
          <t xml:space="preserve">     check: annuity formula for the coupons + PV of the principal</t>
        </is>
      </c>
      <c r="B25" s="13" t="n"/>
    </row>
    <row r="27">
      <c r="A27" s="3" t="inlineStr">
        <is>
          <t>QUESTION 1  —  the fund's KSh 300m, exchange against cash</t>
        </is>
      </c>
      <c r="B27" s="10" t="inlineStr">
        <is>
          <t>Price</t>
        </is>
      </c>
      <c r="C27" s="10" t="inlineStr">
        <is>
          <t>Exchange, KSh m</t>
        </is>
      </c>
      <c r="D27" s="10" t="inlineStr">
        <is>
          <t>Cash, KSh m</t>
        </is>
      </c>
      <c r="E27" s="10" t="inlineStr">
        <is>
          <t>Gap, KSh m</t>
        </is>
      </c>
      <c r="F27" s="4" t="n"/>
      <c r="G27" s="4" t="n"/>
      <c r="H27" s="4" t="n"/>
    </row>
    <row r="28">
      <c r="A28" s="5" t="inlineStr">
        <is>
          <t>At 14%</t>
        </is>
      </c>
      <c r="B28" s="13" t="n"/>
      <c r="C28" s="13" t="n"/>
      <c r="D28" s="12">
        <f>$B$5*$B$11/100</f>
        <v/>
      </c>
      <c r="E28" s="13" t="n"/>
    </row>
    <row r="29">
      <c r="A29" s="5" t="inlineStr">
        <is>
          <t>At 19%</t>
        </is>
      </c>
      <c r="B29" s="13" t="n"/>
      <c r="C29" s="13" t="n"/>
      <c r="D29" s="12">
        <f>$B$5*$B$11/100</f>
        <v/>
      </c>
      <c r="E29" s="13" t="n"/>
    </row>
    <row r="30">
      <c r="A30" s="5" t="inlineStr">
        <is>
          <t>At 20%</t>
        </is>
      </c>
      <c r="B30" s="13" t="n"/>
      <c r="C30" s="13" t="n"/>
      <c r="D30" s="12">
        <f>$B$5*$B$11/100</f>
        <v/>
      </c>
      <c r="E30" s="13" t="n"/>
    </row>
    <row r="31">
      <c r="A31" s="5" t="inlineStr">
        <is>
          <t>At 21%</t>
        </is>
      </c>
      <c r="B31" s="13" t="n"/>
      <c r="C31" s="13" t="n"/>
      <c r="D31" s="12">
        <f>$B$5*$B$11/100</f>
        <v/>
      </c>
      <c r="E31" s="13" t="n"/>
    </row>
    <row r="32">
      <c r="A32" s="5" t="inlineStr">
        <is>
          <t>BREAK-EVEN RATE  —  change the blue rate, Goal Seek, or RATE()</t>
        </is>
      </c>
      <c r="B32" s="16" t="n"/>
    </row>
    <row r="33">
      <c r="A33" s="15" t="inlineStr">
        <is>
          <t xml:space="preserve">     as a spread over government, basis points</t>
        </is>
      </c>
      <c r="B33" s="17" t="n"/>
    </row>
    <row r="35">
      <c r="A35" s="3" t="inlineStr">
        <is>
          <t>QUESTION 2  —  what each rate implies about default (Video 7.4)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s="5" t="inlineStr">
        <is>
          <t>Old bond's last yield</t>
        </is>
      </c>
      <c r="B36" s="7" t="n">
        <v>0.28</v>
      </c>
    </row>
    <row r="37">
      <c r="A37" s="5" t="inlineStr">
        <is>
          <t>Recovery on the old, unsecured bond</t>
        </is>
      </c>
      <c r="B37" s="18" t="n">
        <v>0.4</v>
      </c>
    </row>
    <row r="38">
      <c r="A38" s="5" t="inlineStr">
        <is>
          <t>Recovery on the new, secured bond</t>
        </is>
      </c>
      <c r="B38" s="18" t="n">
        <v>0.6</v>
      </c>
    </row>
    <row r="39">
      <c r="A39" s="5" t="inlineStr">
        <is>
          <t>Implied annual default probability, old bond</t>
        </is>
      </c>
      <c r="B39" s="19" t="n"/>
    </row>
    <row r="40">
      <c r="A40" s="5" t="inlineStr">
        <is>
          <t>Implied annual default probability, new bond at your rate</t>
        </is>
      </c>
      <c r="B40" s="19" t="n"/>
    </row>
    <row r="41">
      <c r="A41" s="5" t="inlineStr">
        <is>
          <t>New bond priced at the old bond's yield (a wrong answer)</t>
        </is>
      </c>
      <c r="B41" s="13" t="n"/>
    </row>
    <row r="43">
      <c r="A43" s="3" t="inlineStr">
        <is>
          <t>QUESTION 3  —  the payoff table, per 100 of the old bond</t>
        </is>
      </c>
      <c r="B43" s="4" t="n"/>
      <c r="C43" s="4" t="n"/>
      <c r="D43" s="4" t="n"/>
      <c r="E43" s="4" t="n"/>
      <c r="F43" s="4" t="n"/>
      <c r="G43" s="4" t="n"/>
      <c r="H43" s="4" t="n"/>
    </row>
    <row r="44">
      <c r="A44" s="5" t="inlineStr">
        <is>
          <t>Recovery in administration, per 100</t>
        </is>
      </c>
      <c r="B44" s="9" t="n">
        <v>35</v>
      </c>
    </row>
    <row r="45">
      <c r="A45" s="5" t="inlineStr">
        <is>
          <t>Years until it is paid</t>
        </is>
      </c>
      <c r="B45" s="6" t="n">
        <v>2</v>
      </c>
    </row>
    <row r="46">
      <c r="A46" s="5" t="inlineStr">
        <is>
          <t>Rate for discounting the recovery</t>
        </is>
      </c>
      <c r="B46" s="7" t="n">
        <v>0.2</v>
      </c>
    </row>
    <row r="47">
      <c r="A47" s="5" t="inlineStr">
        <is>
          <t>Yield on old bonds left outstanding, ranked behind</t>
        </is>
      </c>
      <c r="B47" s="7" t="n">
        <v>0.22</v>
      </c>
    </row>
    <row r="48">
      <c r="A48" s="5" t="inlineStr">
        <is>
          <t>Acceptance threshold</t>
        </is>
      </c>
      <c r="B48" s="18" t="n">
        <v>0.75</v>
      </c>
    </row>
    <row r="49">
      <c r="A49" s="5" t="inlineStr">
        <is>
          <t>Accepted so far, without this fund</t>
        </is>
      </c>
      <c r="B49" s="18" t="n">
        <v>0.68</v>
      </c>
    </row>
    <row r="50">
      <c r="B50" s="20" t="inlineStr">
        <is>
          <t>Succeeds</t>
        </is>
      </c>
      <c r="C50" s="20" t="inlineStr">
        <is>
          <t>Fails</t>
        </is>
      </c>
    </row>
    <row r="51">
      <c r="A51" s="5" t="inlineStr">
        <is>
          <t>Exchange</t>
        </is>
      </c>
      <c r="B51" s="13" t="n"/>
      <c r="C51" s="13" t="n"/>
    </row>
    <row r="52">
      <c r="A52" s="5" t="inlineStr">
        <is>
          <t>Cash</t>
        </is>
      </c>
      <c r="B52" s="12">
        <f>$B$11</f>
        <v/>
      </c>
      <c r="C52" s="13" t="n"/>
    </row>
    <row r="53">
      <c r="A53" s="5" t="inlineStr">
        <is>
          <t>Neither  —  only if the old bond is then paid in full</t>
        </is>
      </c>
      <c r="B53" s="13" t="n"/>
      <c r="C53" s="13" t="n"/>
    </row>
    <row r="55">
      <c r="A55" s="5" t="inlineStr">
        <is>
          <t>This fund's share of the issue</t>
        </is>
      </c>
      <c r="B55" s="21">
        <f>$B$5/$B$6</f>
        <v/>
      </c>
    </row>
    <row r="56">
      <c r="A56" s="5" t="inlineStr">
        <is>
          <t>Acceptances if this fund accepts</t>
        </is>
      </c>
      <c r="B56" s="22" t="n"/>
    </row>
    <row r="57">
      <c r="A57" s="5" t="inlineStr">
        <is>
          <t>Does the fund's vote carry the offer over the threshold?</t>
        </is>
      </c>
      <c r="B57" s="23" t="n"/>
    </row>
    <row r="58">
      <c r="A58" s="5" t="inlineStr">
        <is>
          <t>Fund's value if every holder holds out, KSh m</t>
        </is>
      </c>
      <c r="B58" s="13" t="n"/>
    </row>
    <row r="59">
      <c r="A59" s="5" t="inlineStr">
        <is>
          <t>COST OF EVERYONE HOLDING OUT, AGAINST THE CASH, KSh m</t>
        </is>
      </c>
      <c r="B59" s="1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24" t="inlineStr">
        <is>
          <t>Case 7 — Week 7. A Nairobi developer cannot pay its bond and offers an exchange.</t>
        </is>
      </c>
    </row>
    <row r="5">
      <c r="A5" s="24" t="inlineStr">
        <is>
          <t>Price the new bond twice: at the government rate and at a rate that fits the</t>
        </is>
      </c>
    </row>
    <row r="6">
      <c r="A6" s="24" t="inlineStr">
        <is>
          <t>borrower. Then change the blue rate cell and watch the decision move.</t>
        </is>
      </c>
    </row>
    <row r="7">
      <c r="A7" s="24" t="inlineStr">
        <is>
          <t>Question 3's payoff table is where the case actually lives.</t>
        </is>
      </c>
    </row>
    <row r="9">
      <c r="A9" s="24" t="inlineStr">
        <is>
          <t>Brass cells are yours to complete. Everything else is given.</t>
        </is>
      </c>
    </row>
    <row r="11">
      <c r="A11" s="25" t="inlineStr">
        <is>
          <t>Cell conventions</t>
        </is>
      </c>
    </row>
    <row r="12">
      <c r="A12" s="26" t="inlineStr">
        <is>
          <t xml:space="preserve">   Blue fill, blue bold  —  an input. Change it and watch the model move.</t>
        </is>
      </c>
    </row>
    <row r="13">
      <c r="A13" s="26" t="inlineStr">
        <is>
          <t xml:space="preserve">   Plain black           —  a formula. Do not overtype it.</t>
        </is>
      </c>
    </row>
    <row r="14">
      <c r="A14" s="26" t="inlineStr">
        <is>
          <t xml:space="preserve">   Brass fill            —  a cell for you to complete.</t>
        </is>
      </c>
    </row>
    <row r="15">
      <c r="A15" s="26" t="inlineStr">
        <is>
          <t xml:space="preserve">   Green bold            —  a result worth reading.</t>
        </is>
      </c>
    </row>
    <row r="16">
      <c r="A16" s="5" t="inlineStr"/>
    </row>
    <row r="17">
      <c r="A17" s="5" t="inlineStr">
        <is>
          <t>Every figure here is checked against the transcripts, chapters, and case briefs.</t>
        </is>
      </c>
    </row>
    <row r="18">
      <c r="A18" s="5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2026-10-14T18:25:55Z</dcterms:created>
  <dcterms:modified xmlns:dcterms="http://purl.org/dc/terms/" xmlns:xsi="http://www.w3.org/2001/XMLSchema-instance" xsi:type="dcterms:W3CDTF">2026-10-14T18:25:55Z</dcterms:modified>
</cp:coreProperties>
</file>